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L-04_O-NLHAL_GBB-B4_300_VergVerf\310_Verf_lfd\AP034200404_RV_Klima_Fachbeitrag_Klimaschutz_2026\02_bis_Abgabe_Angebote\021_zum Hochladen\"/>
    </mc:Choice>
  </mc:AlternateContent>
  <xr:revisionPtr revIDLastSave="0" documentId="13_ncr:1_{DCB971EF-4151-45E2-8C7D-038B8BBFFB6A}" xr6:coauthVersionLast="47" xr6:coauthVersionMax="47" xr10:uidLastSave="{00000000-0000-0000-0000-000000000000}"/>
  <bookViews>
    <workbookView xWindow="-120" yWindow="-120" windowWidth="29040" windowHeight="15720" xr2:uid="{20624126-E675-49F5-BEEE-BA5AC1A961C2}"/>
  </bookViews>
  <sheets>
    <sheet name="Übersicht" sheetId="1" r:id="rId1"/>
    <sheet name="FB Klima" sheetId="5" r:id="rId2"/>
    <sheet name="Stunden-Tagessätz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C19" i="5"/>
  <c r="D12" i="6"/>
  <c r="C4" i="5"/>
  <c r="C3" i="5"/>
  <c r="A4" i="5"/>
  <c r="A3" i="5"/>
  <c r="B4" i="6"/>
  <c r="A4" i="6"/>
  <c r="B3" i="6"/>
  <c r="A3" i="6"/>
  <c r="D13" i="6"/>
  <c r="D10" i="6"/>
  <c r="C18" i="5"/>
  <c r="F18" i="5" s="1"/>
  <c r="C12" i="5" l="1"/>
  <c r="C10" i="5" l="1"/>
  <c r="C16" i="5" l="1"/>
  <c r="C14" i="5"/>
  <c r="B8" i="1" l="1"/>
  <c r="F16" i="5"/>
  <c r="F14" i="5"/>
  <c r="F10" i="5"/>
  <c r="F12" i="5" l="1"/>
  <c r="D8" i="1" l="1"/>
  <c r="F20" i="5"/>
  <c r="F21" i="5" s="1"/>
  <c r="F22" i="5" s="1"/>
  <c r="F23" i="5" s="1"/>
  <c r="E8" i="1" l="1"/>
  <c r="F8" i="1" s="1"/>
</calcChain>
</file>

<file path=xl/sharedStrings.xml><?xml version="1.0" encoding="utf-8"?>
<sst xmlns="http://schemas.openxmlformats.org/spreadsheetml/2006/main" count="70" uniqueCount="57">
  <si>
    <t>Bezeichnung des Leistungsbildes</t>
  </si>
  <si>
    <t>Leistungen nach</t>
  </si>
  <si>
    <t>h</t>
  </si>
  <si>
    <t>Titel</t>
  </si>
  <si>
    <t>Leistungstext</t>
  </si>
  <si>
    <t>Menge</t>
  </si>
  <si>
    <t>Einheit</t>
  </si>
  <si>
    <t>EP</t>
  </si>
  <si>
    <t>GP</t>
  </si>
  <si>
    <t>1</t>
  </si>
  <si>
    <t>Klären der Aufgabenstellung und Ermitteln des Leistungsumfangs</t>
  </si>
  <si>
    <t>2</t>
  </si>
  <si>
    <t>3</t>
  </si>
  <si>
    <t>4</t>
  </si>
  <si>
    <t>5</t>
  </si>
  <si>
    <t>Zusammenstellen, Prüfen und Auswerten der vom Auftraggeber zur Verfügung gestellten planungsrelevanten Unterlagen, Aufbereitung der Daten und Unterlagen</t>
  </si>
  <si>
    <t>Prognose der THG-Lebenszyklusemissionen (Sektor Industrie), Berechnung der THG-Emissionen aus dem Ver-kehr (Sektor Verkehr / Sektor Energiewirtschaft), Einarbeitung der THG-Emissionen aus dem Verkehr (OPTIONALE LEISTUNG), Abschätzung der THG-Emissionen durch Land-nutzungsänderungen, Einarbeitung der THG-Emissionen durch die Landnutzungsänderung (OPTIONALE LEISTUNG), Gesamtbetrachtung, Zusammenfassendes Darstellen der Ergebnisse in Text und Karte, Erörterung Fachbeitrag mit dem Auftraggeber</t>
  </si>
  <si>
    <t>Ermittlung, Beschreibung und Bilanzierung der THG-Emissionen</t>
  </si>
  <si>
    <t>Darstellen des Fachbeitrags Klimaschutz in der mit dem Auftraggeber abgestimmten Fassung in Text und Karte</t>
  </si>
  <si>
    <t>Zusätzliche Leistungen</t>
  </si>
  <si>
    <t xml:space="preserve">wie z. B. das Mitwirken im Zuge der Öffentlichkeitsarbeit und Teilnahme an Sitzungen polit. Gremien, </t>
  </si>
  <si>
    <t>Abgestimmte Fassung des Fachbeitrags Klimaschutz</t>
  </si>
  <si>
    <t>Leistungen zu Erstellung eines BIM-Fachmodells (Optional)</t>
  </si>
  <si>
    <t>Einrichtung der Planung nach BIM gemäß AIA des AG
Modellbasierte Kosten- und Mengenermittlung</t>
  </si>
  <si>
    <t>Gesamtsumme  Pos 1-5 (Netto ohne NK)</t>
  </si>
  <si>
    <t>Gesamtsumme Netto inkl. NK</t>
  </si>
  <si>
    <t>Fachbeitrag Klimaschutz</t>
  </si>
  <si>
    <t>wird automatisch berechnet</t>
  </si>
  <si>
    <t>Felder sind vom Bieter auszufüllen</t>
  </si>
  <si>
    <t>Vorgaben AG</t>
  </si>
  <si>
    <t>Nebenkosten (NK)</t>
  </si>
  <si>
    <t>Gesamtkosten ohne Nebenkosten 
(netto)</t>
  </si>
  <si>
    <t>Gesamtkosten inkl. Nebenkosten
(netto)</t>
  </si>
  <si>
    <t>Anzahl an max. Einzel-beauftragungen</t>
  </si>
  <si>
    <t>Umstzsteuer</t>
  </si>
  <si>
    <r>
      <t>Gesamtsumme Brutto inkl. NK</t>
    </r>
    <r>
      <rPr>
        <b/>
        <vertAlign val="superscript"/>
        <sz val="10"/>
        <rFont val="Arial"/>
        <family val="2"/>
      </rPr>
      <t xml:space="preserve"> 1</t>
    </r>
  </si>
  <si>
    <r>
      <t xml:space="preserve">Gesamtkosten inkl. Nebenkosten
(brutto) 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</si>
  <si>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rPr>
        <vertAlign val="superscript"/>
        <sz val="9"/>
        <color rgb="FF0070C0"/>
        <rFont val="Aptos Narrow"/>
        <family val="2"/>
        <scheme val="minor"/>
      </rPr>
      <t>1</t>
    </r>
    <r>
      <rPr>
        <sz val="9"/>
        <color rgb="FF0070C0"/>
        <rFont val="Aptos Narrow"/>
        <family val="2"/>
        <scheme val="minor"/>
      </rPr>
      <t xml:space="preserve">   Die Gesamtkosten inkl. Nebenkosten (brutto) sind in das Angebotsschreiben zu übernehmen.</t>
    </r>
  </si>
  <si>
    <t>Preisblatt "Stunden- und Tagessätze"</t>
  </si>
  <si>
    <t>Stunden- und Tagessätze (netto)</t>
  </si>
  <si>
    <t>Funktion</t>
  </si>
  <si>
    <r>
      <t>Name, Vorname</t>
    </r>
    <r>
      <rPr>
        <b/>
        <vertAlign val="superscript"/>
        <sz val="10"/>
        <color theme="1"/>
        <rFont val="Aptos Narrow"/>
        <family val="2"/>
        <scheme val="minor"/>
      </rPr>
      <t>1</t>
    </r>
  </si>
  <si>
    <t>EUR / Stunde</t>
  </si>
  <si>
    <t>EUR / Tag</t>
  </si>
  <si>
    <t>Stunden:</t>
  </si>
  <si>
    <r>
      <rPr>
        <vertAlign val="superscript"/>
        <sz val="9"/>
        <color theme="4"/>
        <rFont val="Aptos Narrow"/>
        <family val="2"/>
        <scheme val="minor"/>
      </rPr>
      <t>1</t>
    </r>
    <r>
      <rPr>
        <sz val="9"/>
        <color theme="4"/>
        <rFont val="Aptos Narrow"/>
        <family val="2"/>
        <scheme val="minor"/>
      </rPr>
      <t xml:space="preserve"> - Namentliche Benennung der Personen, welche die Leistung erbringen.</t>
    </r>
  </si>
  <si>
    <t>Preisblatt "Leistungen zum Fachbeitrag Klimaschutz"</t>
  </si>
  <si>
    <t>Übersicht "Leistungen zum Fachbeitrag Klimaschutz"</t>
  </si>
  <si>
    <t>Rahmenvertrag über Leistungen zum Fachbeitrag Klimaschutz</t>
  </si>
  <si>
    <t>AP034200404_RV_Klima</t>
  </si>
  <si>
    <t>Rahmenvertrag über Leistungen zum Fachbeitrag Klimaschutz 2026-2030 (FB Klima)</t>
  </si>
  <si>
    <t>Bearbeiter Fachbeitrag 
Klimaschutz</t>
  </si>
  <si>
    <t>Optionaler Bearbeiter Fachbeitrag Klimaschutz 1</t>
  </si>
  <si>
    <t>Optionaler Bearbeiter Fachbeitrag Klimaschutz 2</t>
  </si>
  <si>
    <t>Schätz -/Höchstmenge der Leistungen als Stückzahl</t>
  </si>
  <si>
    <t>A-P0342-00-404_RV_Klima</t>
  </si>
  <si>
    <t xml:space="preserve">Die nachfolgend dargestellten Preise dienen  zur Abrechnung etwaiger Zusatzleistungen, soweit diese nach Aufwand abgerechnet werden sollen.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</si>
</sst>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2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9"/>
      <color rgb="FF3366FF"/>
      <name val="Arial"/>
      <family val="2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b/>
      <vertAlign val="superscript"/>
      <sz val="10"/>
      <name val="Arial"/>
      <family val="2"/>
    </font>
    <font>
      <sz val="9"/>
      <color rgb="FF0070C0"/>
      <name val="Aptos Narrow"/>
      <family val="2"/>
      <scheme val="minor"/>
    </font>
    <font>
      <vertAlign val="superscript"/>
      <sz val="9"/>
      <color rgb="FF0070C0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9"/>
      <color theme="4"/>
      <name val="Aptos Narrow"/>
      <family val="2"/>
      <scheme val="minor"/>
    </font>
    <font>
      <vertAlign val="superscript"/>
      <sz val="9"/>
      <color theme="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9" fillId="0" borderId="14" xfId="0" applyFont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3" fillId="2" borderId="0" xfId="0" applyFont="1" applyFill="1" applyBorder="1"/>
    <xf numFmtId="164" fontId="10" fillId="2" borderId="15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/>
    <xf numFmtId="0" fontId="3" fillId="3" borderId="0" xfId="0" applyFont="1" applyFill="1" applyBorder="1"/>
    <xf numFmtId="164" fontId="10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vertical="center"/>
    </xf>
    <xf numFmtId="0" fontId="3" fillId="5" borderId="7" xfId="0" applyFont="1" applyFill="1" applyBorder="1" applyAlignment="1">
      <alignment horizontal="left"/>
    </xf>
    <xf numFmtId="0" fontId="3" fillId="5" borderId="7" xfId="0" applyFont="1" applyFill="1" applyBorder="1" applyAlignment="1">
      <alignment wrapText="1"/>
    </xf>
    <xf numFmtId="49" fontId="7" fillId="5" borderId="10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3" fontId="10" fillId="3" borderId="14" xfId="0" applyNumberFormat="1" applyFont="1" applyFill="1" applyBorder="1" applyAlignment="1">
      <alignment horizontal="center" vertical="center" wrapText="1"/>
    </xf>
    <xf numFmtId="49" fontId="7" fillId="5" borderId="16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center"/>
    </xf>
    <xf numFmtId="0" fontId="7" fillId="5" borderId="22" xfId="0" applyFont="1" applyFill="1" applyBorder="1"/>
    <xf numFmtId="0" fontId="6" fillId="5" borderId="23" xfId="0" applyFont="1" applyFill="1" applyBorder="1"/>
    <xf numFmtId="0" fontId="10" fillId="5" borderId="23" xfId="0" applyFont="1" applyFill="1" applyBorder="1"/>
    <xf numFmtId="49" fontId="4" fillId="0" borderId="21" xfId="0" applyNumberFormat="1" applyFont="1" applyBorder="1" applyAlignment="1">
      <alignment horizontal="center" vertical="top" wrapText="1"/>
    </xf>
    <xf numFmtId="3" fontId="0" fillId="3" borderId="21" xfId="0" applyNumberForma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164" fontId="10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/>
    <xf numFmtId="0" fontId="6" fillId="5" borderId="7" xfId="0" applyFont="1" applyFill="1" applyBorder="1"/>
    <xf numFmtId="0" fontId="7" fillId="5" borderId="25" xfId="0" applyFont="1" applyFill="1" applyBorder="1"/>
    <xf numFmtId="0" fontId="6" fillId="5" borderId="4" xfId="0" applyFont="1" applyFill="1" applyBorder="1"/>
    <xf numFmtId="0" fontId="10" fillId="5" borderId="4" xfId="0" applyFont="1" applyFill="1" applyBorder="1"/>
    <xf numFmtId="0" fontId="11" fillId="0" borderId="0" xfId="0" applyFont="1" applyFill="1" applyBorder="1"/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3" fontId="7" fillId="5" borderId="7" xfId="0" applyNumberFormat="1" applyFont="1" applyFill="1" applyBorder="1" applyAlignment="1">
      <alignment horizontal="center"/>
    </xf>
    <xf numFmtId="9" fontId="7" fillId="5" borderId="4" xfId="0" applyNumberFormat="1" applyFont="1" applyFill="1" applyBorder="1" applyAlignment="1">
      <alignment horizontal="center"/>
    </xf>
    <xf numFmtId="9" fontId="7" fillId="5" borderId="23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0" fillId="5" borderId="5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0" fillId="4" borderId="1" xfId="0" applyFont="1" applyFill="1" applyBorder="1" applyAlignment="1" applyProtection="1">
      <alignment vertical="center" wrapText="1"/>
      <protection locked="0"/>
    </xf>
    <xf numFmtId="4" fontId="20" fillId="4" borderId="1" xfId="1" applyNumberFormat="1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>
      <alignment vertical="center" wrapText="1"/>
    </xf>
    <xf numFmtId="0" fontId="3" fillId="5" borderId="7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23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2" borderId="26" xfId="0" applyNumberFormat="1" applyFont="1" applyFill="1" applyBorder="1" applyAlignment="1">
      <alignment horizontal="center"/>
    </xf>
    <xf numFmtId="164" fontId="10" fillId="2" borderId="26" xfId="0" applyNumberFormat="1" applyFont="1" applyFill="1" applyBorder="1" applyAlignment="1">
      <alignment horizontal="center"/>
    </xf>
    <xf numFmtId="164" fontId="7" fillId="2" borderId="24" xfId="0" applyNumberFormat="1" applyFont="1" applyFill="1" applyBorder="1" applyAlignment="1">
      <alignment horizontal="center"/>
    </xf>
    <xf numFmtId="4" fontId="2" fillId="6" borderId="26" xfId="1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6" borderId="25" xfId="0" applyFont="1" applyFill="1" applyBorder="1" applyAlignment="1" applyProtection="1">
      <alignment vertical="center" wrapText="1"/>
    </xf>
    <xf numFmtId="0" fontId="20" fillId="6" borderId="4" xfId="0" applyFont="1" applyFill="1" applyBorder="1" applyAlignment="1" applyProtection="1">
      <alignment vertical="center" wrapText="1"/>
    </xf>
    <xf numFmtId="4" fontId="20" fillId="6" borderId="4" xfId="1" applyNumberFormat="1" applyFont="1" applyFill="1" applyBorder="1" applyAlignment="1" applyProtection="1">
      <alignment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1" fillId="0" borderId="27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4" fontId="2" fillId="2" borderId="33" xfId="1" applyNumberFormat="1" applyFont="1" applyFill="1" applyBorder="1" applyAlignment="1" applyProtection="1">
      <alignment vertical="center" wrapText="1"/>
    </xf>
    <xf numFmtId="0" fontId="17" fillId="5" borderId="9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1" defaultTableStyle="TableStyleMedium2" defaultPivotStyle="PivotStyleLight16">
    <tableStyle name="Invisible" pivot="0" table="0" count="0" xr9:uid="{B1B262A0-3DE8-4024-9664-6E5E2769FA06}"/>
  </tableStyles>
  <colors>
    <mruColors>
      <color rgb="FFFFFFCC"/>
      <color rgb="FF3366FF"/>
      <color rgb="FF241193"/>
      <color rgb="FFEDF7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81D7-F47D-439E-9A04-78D1BDB58648}">
  <sheetPr>
    <pageSetUpPr fitToPage="1"/>
  </sheetPr>
  <dimension ref="A1:G22"/>
  <sheetViews>
    <sheetView tabSelected="1" workbookViewId="0">
      <selection activeCell="A13" sqref="A13:XFD13"/>
    </sheetView>
  </sheetViews>
  <sheetFormatPr baseColWidth="10" defaultRowHeight="15" x14ac:dyDescent="0.25"/>
  <cols>
    <col min="1" max="1" width="22.5703125" customWidth="1"/>
    <col min="2" max="2" width="20" style="42" customWidth="1"/>
    <col min="3" max="3" width="13.140625" style="42" customWidth="1"/>
    <col min="4" max="6" width="20" style="42" customWidth="1"/>
    <col min="7" max="7" width="26.42578125" style="42" customWidth="1"/>
  </cols>
  <sheetData>
    <row r="1" spans="1:7" ht="15" customHeight="1" x14ac:dyDescent="0.25">
      <c r="A1" s="88" t="s">
        <v>47</v>
      </c>
      <c r="B1" s="88"/>
      <c r="C1" s="88"/>
      <c r="D1" s="88"/>
      <c r="E1" s="88"/>
      <c r="F1" s="88"/>
      <c r="G1" s="88"/>
    </row>
    <row r="2" spans="1:7" ht="15" customHeight="1" x14ac:dyDescent="0.25">
      <c r="A2" s="88"/>
      <c r="B2" s="88"/>
      <c r="C2" s="88"/>
      <c r="D2" s="88"/>
      <c r="E2" s="88"/>
      <c r="F2" s="88"/>
      <c r="G2" s="88"/>
    </row>
    <row r="3" spans="1:7" ht="24.75" customHeight="1" x14ac:dyDescent="0.25">
      <c r="A3" s="84" t="s">
        <v>55</v>
      </c>
      <c r="B3" s="89" t="s">
        <v>48</v>
      </c>
      <c r="C3" s="89"/>
      <c r="D3" s="89"/>
      <c r="E3" s="89"/>
      <c r="F3" s="89"/>
      <c r="G3" s="89"/>
    </row>
    <row r="4" spans="1:7" ht="33" customHeight="1" x14ac:dyDescent="0.25">
      <c r="A4" s="66" t="s">
        <v>49</v>
      </c>
      <c r="B4" s="90" t="s">
        <v>50</v>
      </c>
      <c r="C4" s="90"/>
      <c r="D4" s="90"/>
      <c r="E4" s="90"/>
      <c r="F4" s="90"/>
      <c r="G4" s="90"/>
    </row>
    <row r="5" spans="1:7" ht="6" customHeight="1" x14ac:dyDescent="0.25"/>
    <row r="6" spans="1:7" ht="6" customHeight="1" x14ac:dyDescent="0.25"/>
    <row r="7" spans="1:7" s="44" customFormat="1" ht="68.25" customHeight="1" x14ac:dyDescent="0.25">
      <c r="A7" s="60" t="s">
        <v>0</v>
      </c>
      <c r="B7" s="43" t="s">
        <v>33</v>
      </c>
      <c r="C7" s="43" t="s">
        <v>1</v>
      </c>
      <c r="D7" s="43" t="s">
        <v>31</v>
      </c>
      <c r="E7" s="43" t="s">
        <v>32</v>
      </c>
      <c r="F7" s="43" t="s">
        <v>36</v>
      </c>
      <c r="G7" s="43" t="s">
        <v>54</v>
      </c>
    </row>
    <row r="8" spans="1:7" s="41" customFormat="1" ht="30" customHeight="1" x14ac:dyDescent="0.25">
      <c r="A8" s="62" t="s">
        <v>26</v>
      </c>
      <c r="B8" s="39">
        <f>'FB Klima'!C19</f>
        <v>10248</v>
      </c>
      <c r="C8" s="40" t="s">
        <v>2</v>
      </c>
      <c r="D8" s="45">
        <f>'FB Klima'!F19</f>
        <v>0</v>
      </c>
      <c r="E8" s="45">
        <f>D8*0.05+D8</f>
        <v>0</v>
      </c>
      <c r="F8" s="45">
        <f>E8*0.19+E8</f>
        <v>0</v>
      </c>
      <c r="G8" s="40">
        <v>42</v>
      </c>
    </row>
    <row r="9" spans="1:7" s="41" customFormat="1" ht="24" customHeight="1" x14ac:dyDescent="0.25">
      <c r="A9" s="61"/>
      <c r="B9" s="46"/>
      <c r="C9" s="46"/>
      <c r="D9" s="47"/>
      <c r="E9" s="47"/>
      <c r="F9" s="47"/>
      <c r="G9" s="64"/>
    </row>
    <row r="10" spans="1:7" x14ac:dyDescent="0.25">
      <c r="A10" s="1"/>
      <c r="B10" s="48"/>
      <c r="C10" s="48"/>
      <c r="D10" s="49"/>
      <c r="E10" s="48"/>
      <c r="F10" s="48"/>
    </row>
    <row r="11" spans="1:7" ht="11.25" customHeight="1" x14ac:dyDescent="0.25">
      <c r="A11" s="6"/>
      <c r="B11" s="59" t="s">
        <v>27</v>
      </c>
      <c r="C11" s="48"/>
      <c r="D11" s="49"/>
      <c r="E11" s="48"/>
      <c r="F11" s="48"/>
    </row>
    <row r="12" spans="1:7" ht="11.25" customHeight="1" x14ac:dyDescent="0.25">
      <c r="A12" s="8"/>
      <c r="B12" s="59" t="s">
        <v>28</v>
      </c>
      <c r="C12" s="48"/>
      <c r="D12" s="48"/>
      <c r="E12" s="48"/>
      <c r="F12" s="48"/>
    </row>
    <row r="13" spans="1:7" ht="11.25" customHeight="1" x14ac:dyDescent="0.25">
      <c r="A13" s="9"/>
      <c r="B13" s="59" t="s">
        <v>29</v>
      </c>
      <c r="C13" s="48"/>
      <c r="D13" s="48"/>
      <c r="E13" s="48"/>
      <c r="F13" s="48"/>
    </row>
    <row r="14" spans="1:7" x14ac:dyDescent="0.25">
      <c r="A14" s="1"/>
      <c r="B14" s="48"/>
      <c r="C14" s="48"/>
      <c r="D14" s="48"/>
      <c r="E14" s="48"/>
      <c r="F14" s="48"/>
    </row>
    <row r="15" spans="1:7" s="57" customFormat="1" ht="18.75" customHeight="1" x14ac:dyDescent="0.25">
      <c r="A15" s="58" t="s">
        <v>37</v>
      </c>
      <c r="B15" s="55"/>
      <c r="C15" s="55"/>
      <c r="D15" s="55"/>
      <c r="E15" s="55"/>
      <c r="F15" s="55"/>
      <c r="G15" s="56"/>
    </row>
    <row r="16" spans="1:7" x14ac:dyDescent="0.25">
      <c r="A16" s="3"/>
      <c r="B16" s="50"/>
      <c r="C16" s="50"/>
    </row>
    <row r="17" spans="1:3" x14ac:dyDescent="0.25">
      <c r="A17" s="3"/>
      <c r="B17" s="50"/>
      <c r="C17" s="50"/>
    </row>
    <row r="18" spans="1:3" x14ac:dyDescent="0.25">
      <c r="A18" s="5"/>
      <c r="B18" s="50"/>
      <c r="C18" s="50"/>
    </row>
    <row r="19" spans="1:3" x14ac:dyDescent="0.25">
      <c r="A19" s="5"/>
      <c r="B19" s="50"/>
      <c r="C19" s="50"/>
    </row>
    <row r="20" spans="1:3" x14ac:dyDescent="0.25">
      <c r="A20" s="3"/>
      <c r="B20" s="50"/>
      <c r="C20" s="50"/>
    </row>
    <row r="21" spans="1:3" x14ac:dyDescent="0.25">
      <c r="A21" s="3"/>
      <c r="B21" s="50"/>
      <c r="C21" s="50"/>
    </row>
    <row r="22" spans="1:3" x14ac:dyDescent="0.25">
      <c r="A22" s="3"/>
      <c r="B22" s="50"/>
      <c r="C22" s="50"/>
    </row>
  </sheetData>
  <sheetProtection sheet="1" objects="1" scenarios="1" selectLockedCells="1"/>
  <mergeCells count="3">
    <mergeCell ref="A1:G2"/>
    <mergeCell ref="B3:G3"/>
    <mergeCell ref="B4:G4"/>
  </mergeCells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E738-5F60-45A0-B3F2-91F422EA424C}">
  <sheetPr>
    <tabColor rgb="FFFFFFCC"/>
    <pageSetUpPr fitToPage="1"/>
  </sheetPr>
  <dimension ref="A1:H27"/>
  <sheetViews>
    <sheetView topLeftCell="A8" workbookViewId="0">
      <selection activeCell="E10" sqref="E10"/>
    </sheetView>
  </sheetViews>
  <sheetFormatPr baseColWidth="10" defaultRowHeight="15" x14ac:dyDescent="0.25"/>
  <cols>
    <col min="1" max="1" width="6.28515625" customWidth="1"/>
    <col min="2" max="2" width="52.85546875" customWidth="1"/>
    <col min="5" max="5" width="11.42578125" style="42"/>
    <col min="6" max="6" width="14.7109375" style="42" customWidth="1"/>
  </cols>
  <sheetData>
    <row r="1" spans="1:6" ht="15" customHeight="1" x14ac:dyDescent="0.25">
      <c r="A1" s="91" t="s">
        <v>46</v>
      </c>
      <c r="B1" s="92"/>
      <c r="C1" s="92"/>
      <c r="D1" s="92"/>
      <c r="E1" s="92"/>
      <c r="F1" s="92"/>
    </row>
    <row r="2" spans="1:6" ht="15" customHeight="1" x14ac:dyDescent="0.25">
      <c r="A2" s="91"/>
      <c r="B2" s="92"/>
      <c r="C2" s="92"/>
      <c r="D2" s="92"/>
      <c r="E2" s="92"/>
      <c r="F2" s="92"/>
    </row>
    <row r="3" spans="1:6" ht="27" customHeight="1" x14ac:dyDescent="0.25">
      <c r="A3" s="93" t="str">
        <f>Übersicht!A3</f>
        <v>A-P0342-00-404_RV_Klima</v>
      </c>
      <c r="B3" s="93"/>
      <c r="C3" s="89" t="str">
        <f>Übersicht!B3</f>
        <v>Rahmenvertrag über Leistungen zum Fachbeitrag Klimaschutz</v>
      </c>
      <c r="D3" s="89"/>
      <c r="E3" s="89"/>
      <c r="F3" s="89"/>
    </row>
    <row r="4" spans="1:6" ht="27" customHeight="1" x14ac:dyDescent="0.25">
      <c r="A4" s="93" t="str">
        <f>Übersicht!A4</f>
        <v>AP034200404_RV_Klima</v>
      </c>
      <c r="B4" s="93"/>
      <c r="C4" s="90" t="str">
        <f>Übersicht!B4</f>
        <v>Rahmenvertrag über Leistungen zum Fachbeitrag Klimaschutz 2026-2030 (FB Klima)</v>
      </c>
      <c r="D4" s="90"/>
      <c r="E4" s="90"/>
      <c r="F4" s="90"/>
    </row>
    <row r="5" spans="1:6" ht="6" customHeight="1" x14ac:dyDescent="0.25"/>
    <row r="6" spans="1:6" ht="6" customHeight="1" thickBot="1" x14ac:dyDescent="0.3"/>
    <row r="7" spans="1:6" ht="20.25" customHeight="1" x14ac:dyDescent="0.25">
      <c r="A7" s="12" t="s">
        <v>26</v>
      </c>
      <c r="B7" s="13"/>
      <c r="C7" s="14"/>
      <c r="D7" s="14"/>
      <c r="E7" s="71"/>
      <c r="F7" s="75"/>
    </row>
    <row r="8" spans="1:6" ht="20.25" customHeight="1" thickBot="1" x14ac:dyDescent="0.3">
      <c r="A8" s="23" t="s">
        <v>3</v>
      </c>
      <c r="B8" s="24" t="s">
        <v>4</v>
      </c>
      <c r="C8" s="25" t="s">
        <v>5</v>
      </c>
      <c r="D8" s="25" t="s">
        <v>6</v>
      </c>
      <c r="E8" s="25" t="s">
        <v>7</v>
      </c>
      <c r="F8" s="76" t="s">
        <v>8</v>
      </c>
    </row>
    <row r="9" spans="1:6" ht="30.75" customHeight="1" x14ac:dyDescent="0.25">
      <c r="A9" s="20" t="s">
        <v>9</v>
      </c>
      <c r="B9" s="21" t="s">
        <v>10</v>
      </c>
      <c r="C9" s="22"/>
      <c r="D9" s="22"/>
      <c r="E9" s="22"/>
      <c r="F9" s="77"/>
    </row>
    <row r="10" spans="1:6" ht="48" customHeight="1" x14ac:dyDescent="0.25">
      <c r="A10" s="11"/>
      <c r="B10" s="4" t="s">
        <v>15</v>
      </c>
      <c r="C10" s="18">
        <f>24*Übersicht!G8</f>
        <v>1008</v>
      </c>
      <c r="D10" s="18" t="s">
        <v>2</v>
      </c>
      <c r="E10" s="10"/>
      <c r="F10" s="7">
        <f>E10*C10</f>
        <v>0</v>
      </c>
    </row>
    <row r="11" spans="1:6" ht="30.75" customHeight="1" x14ac:dyDescent="0.25">
      <c r="A11" s="15" t="s">
        <v>11</v>
      </c>
      <c r="B11" s="16" t="s">
        <v>17</v>
      </c>
      <c r="C11" s="17"/>
      <c r="D11" s="17"/>
      <c r="E11" s="17"/>
      <c r="F11" s="78"/>
    </row>
    <row r="12" spans="1:6" ht="129" customHeight="1" x14ac:dyDescent="0.25">
      <c r="A12" s="11"/>
      <c r="B12" s="4" t="s">
        <v>16</v>
      </c>
      <c r="C12" s="19">
        <f>148*Übersicht!G8</f>
        <v>6216</v>
      </c>
      <c r="D12" s="18" t="s">
        <v>2</v>
      </c>
      <c r="E12" s="10"/>
      <c r="F12" s="7">
        <f>C12*E12</f>
        <v>0</v>
      </c>
    </row>
    <row r="13" spans="1:6" ht="30.75" customHeight="1" x14ac:dyDescent="0.25">
      <c r="A13" s="15" t="s">
        <v>12</v>
      </c>
      <c r="B13" s="16" t="s">
        <v>21</v>
      </c>
      <c r="C13" s="17"/>
      <c r="D13" s="17"/>
      <c r="E13" s="17"/>
      <c r="F13" s="78"/>
    </row>
    <row r="14" spans="1:6" ht="30" customHeight="1" x14ac:dyDescent="0.25">
      <c r="A14" s="11"/>
      <c r="B14" s="4" t="s">
        <v>18</v>
      </c>
      <c r="C14" s="19">
        <f>16*Übersicht!G8</f>
        <v>672</v>
      </c>
      <c r="D14" s="19" t="s">
        <v>2</v>
      </c>
      <c r="E14" s="10"/>
      <c r="F14" s="7">
        <f>C14*E14</f>
        <v>0</v>
      </c>
    </row>
    <row r="15" spans="1:6" ht="30.75" customHeight="1" x14ac:dyDescent="0.25">
      <c r="A15" s="15" t="s">
        <v>13</v>
      </c>
      <c r="B15" s="16" t="s">
        <v>19</v>
      </c>
      <c r="C15" s="17"/>
      <c r="D15" s="17"/>
      <c r="E15" s="17"/>
      <c r="F15" s="78"/>
    </row>
    <row r="16" spans="1:6" ht="33" customHeight="1" x14ac:dyDescent="0.25">
      <c r="A16" s="11"/>
      <c r="B16" s="4" t="s">
        <v>20</v>
      </c>
      <c r="C16" s="19">
        <f>16*Übersicht!G8</f>
        <v>672</v>
      </c>
      <c r="D16" s="18" t="s">
        <v>2</v>
      </c>
      <c r="E16" s="10"/>
      <c r="F16" s="7">
        <f>C16*E16</f>
        <v>0</v>
      </c>
    </row>
    <row r="17" spans="1:8" ht="30.75" customHeight="1" x14ac:dyDescent="0.25">
      <c r="A17" s="15" t="s">
        <v>14</v>
      </c>
      <c r="B17" s="16" t="s">
        <v>22</v>
      </c>
      <c r="C17" s="17"/>
      <c r="D17" s="17"/>
      <c r="E17" s="17"/>
      <c r="F17" s="78"/>
    </row>
    <row r="18" spans="1:8" ht="35.25" customHeight="1" thickBot="1" x14ac:dyDescent="0.3">
      <c r="A18" s="29"/>
      <c r="B18" s="63" t="s">
        <v>23</v>
      </c>
      <c r="C18" s="30">
        <f>40*Übersicht!G8</f>
        <v>1680</v>
      </c>
      <c r="D18" s="31" t="s">
        <v>2</v>
      </c>
      <c r="E18" s="32"/>
      <c r="F18" s="7">
        <f>C18*E18</f>
        <v>0</v>
      </c>
    </row>
    <row r="19" spans="1:8" ht="21" customHeight="1" x14ac:dyDescent="0.25">
      <c r="A19" s="33" t="s">
        <v>24</v>
      </c>
      <c r="B19" s="34"/>
      <c r="C19" s="52">
        <f>C10+C12+C14+C16+C18</f>
        <v>10248</v>
      </c>
      <c r="D19" s="51" t="s">
        <v>2</v>
      </c>
      <c r="E19" s="72"/>
      <c r="F19" s="79">
        <f>F10+F12+F14+F16+F18</f>
        <v>0</v>
      </c>
    </row>
    <row r="20" spans="1:8" ht="21" customHeight="1" x14ac:dyDescent="0.25">
      <c r="A20" s="35" t="s">
        <v>30</v>
      </c>
      <c r="B20" s="36"/>
      <c r="C20" s="53">
        <v>0.05</v>
      </c>
      <c r="D20" s="37"/>
      <c r="E20" s="73"/>
      <c r="F20" s="80">
        <f>F19*C20</f>
        <v>0</v>
      </c>
    </row>
    <row r="21" spans="1:8" ht="21" customHeight="1" x14ac:dyDescent="0.25">
      <c r="A21" s="35" t="s">
        <v>25</v>
      </c>
      <c r="B21" s="36"/>
      <c r="C21" s="53"/>
      <c r="D21" s="37"/>
      <c r="E21" s="73"/>
      <c r="F21" s="80">
        <f>F19+F20</f>
        <v>0</v>
      </c>
    </row>
    <row r="22" spans="1:8" ht="21" customHeight="1" x14ac:dyDescent="0.25">
      <c r="A22" s="35" t="s">
        <v>34</v>
      </c>
      <c r="B22" s="36"/>
      <c r="C22" s="53">
        <v>0.19</v>
      </c>
      <c r="D22" s="37"/>
      <c r="E22" s="73"/>
      <c r="F22" s="81">
        <f>F21*0.19</f>
        <v>0</v>
      </c>
    </row>
    <row r="23" spans="1:8" ht="21" customHeight="1" thickBot="1" x14ac:dyDescent="0.3">
      <c r="A23" s="26" t="s">
        <v>35</v>
      </c>
      <c r="B23" s="27"/>
      <c r="C23" s="54"/>
      <c r="D23" s="28"/>
      <c r="E23" s="74"/>
      <c r="F23" s="82">
        <f>SUM(F21:F22)</f>
        <v>0</v>
      </c>
    </row>
    <row r="25" spans="1:8" ht="11.25" customHeight="1" x14ac:dyDescent="0.25">
      <c r="A25" s="6"/>
      <c r="B25" s="38" t="s">
        <v>27</v>
      </c>
      <c r="C25" s="1"/>
      <c r="D25" s="1"/>
      <c r="E25" s="49"/>
      <c r="F25" s="48"/>
      <c r="G25" s="1"/>
      <c r="H25" s="2"/>
    </row>
    <row r="26" spans="1:8" ht="11.25" customHeight="1" x14ac:dyDescent="0.25">
      <c r="A26" s="8"/>
      <c r="B26" s="38" t="s">
        <v>28</v>
      </c>
      <c r="C26" s="1"/>
      <c r="D26" s="1"/>
      <c r="E26" s="48"/>
      <c r="F26" s="48"/>
      <c r="G26" s="1"/>
      <c r="H26" s="2"/>
    </row>
    <row r="27" spans="1:8" ht="11.25" customHeight="1" x14ac:dyDescent="0.25">
      <c r="A27" s="9"/>
      <c r="B27" s="38" t="s">
        <v>29</v>
      </c>
      <c r="C27" s="1"/>
      <c r="D27" s="1"/>
      <c r="E27" s="48"/>
      <c r="F27" s="48"/>
      <c r="G27" s="1"/>
      <c r="H27" s="2"/>
    </row>
  </sheetData>
  <sheetProtection sheet="1" objects="1" scenarios="1" selectLockedCells="1"/>
  <mergeCells count="5">
    <mergeCell ref="A1:F2"/>
    <mergeCell ref="C3:F3"/>
    <mergeCell ref="A3:B3"/>
    <mergeCell ref="A4:B4"/>
    <mergeCell ref="C4:F4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0EF92-BC6E-4EB3-A6BD-7E12DE256ACC}">
  <sheetPr>
    <tabColor rgb="FFFFFFCC"/>
    <pageSetUpPr fitToPage="1"/>
  </sheetPr>
  <dimension ref="A1:H19"/>
  <sheetViews>
    <sheetView showGridLines="0" topLeftCell="A4" zoomScaleNormal="100" workbookViewId="0">
      <selection activeCell="B10" sqref="B10"/>
    </sheetView>
  </sheetViews>
  <sheetFormatPr baseColWidth="10" defaultColWidth="11.28515625" defaultRowHeight="15" x14ac:dyDescent="0.25"/>
  <cols>
    <col min="1" max="1" width="22.28515625" customWidth="1"/>
    <col min="2" max="2" width="32.7109375" customWidth="1"/>
    <col min="3" max="4" width="15.7109375" customWidth="1"/>
  </cols>
  <sheetData>
    <row r="1" spans="1:4" ht="21" customHeight="1" x14ac:dyDescent="0.25">
      <c r="A1" s="97" t="s">
        <v>38</v>
      </c>
      <c r="B1" s="98"/>
      <c r="C1" s="98"/>
      <c r="D1" s="99"/>
    </row>
    <row r="2" spans="1:4" ht="21" customHeight="1" x14ac:dyDescent="0.25">
      <c r="A2" s="100"/>
      <c r="B2" s="101"/>
      <c r="C2" s="101"/>
      <c r="D2" s="102"/>
    </row>
    <row r="3" spans="1:4" ht="29.25" customHeight="1" x14ac:dyDescent="0.25">
      <c r="A3" s="65" t="str">
        <f>Übersicht!A3</f>
        <v>A-P0342-00-404_RV_Klima</v>
      </c>
      <c r="B3" s="103" t="str">
        <f>Übersicht!B3</f>
        <v>Rahmenvertrag über Leistungen zum Fachbeitrag Klimaschutz</v>
      </c>
      <c r="C3" s="104"/>
      <c r="D3" s="105"/>
    </row>
    <row r="4" spans="1:4" ht="29.25" customHeight="1" x14ac:dyDescent="0.25">
      <c r="A4" s="65" t="str">
        <f>Übersicht!A4</f>
        <v>AP034200404_RV_Klima</v>
      </c>
      <c r="B4" s="106" t="str">
        <f>Übersicht!B4</f>
        <v>Rahmenvertrag über Leistungen zum Fachbeitrag Klimaschutz 2026-2030 (FB Klima)</v>
      </c>
      <c r="C4" s="107"/>
      <c r="D4" s="108"/>
    </row>
    <row r="5" spans="1:4" x14ac:dyDescent="0.25">
      <c r="A5" s="114" t="s">
        <v>56</v>
      </c>
      <c r="B5" s="115"/>
      <c r="C5" s="115"/>
      <c r="D5" s="116"/>
    </row>
    <row r="6" spans="1:4" ht="26.45" customHeight="1" x14ac:dyDescent="0.25">
      <c r="A6" s="117"/>
      <c r="B6" s="118"/>
      <c r="C6" s="118"/>
      <c r="D6" s="119"/>
    </row>
    <row r="7" spans="1:4" s="41" customFormat="1" ht="18" customHeight="1" x14ac:dyDescent="0.25">
      <c r="A7" s="109" t="s">
        <v>39</v>
      </c>
      <c r="B7" s="110"/>
      <c r="C7" s="110"/>
      <c r="D7" s="111"/>
    </row>
    <row r="8" spans="1:4" s="41" customFormat="1" ht="28.5" customHeight="1" x14ac:dyDescent="0.25">
      <c r="A8" s="121" t="s">
        <v>40</v>
      </c>
      <c r="B8" s="122" t="s">
        <v>41</v>
      </c>
      <c r="C8" s="123" t="s">
        <v>42</v>
      </c>
      <c r="D8" s="124" t="s">
        <v>43</v>
      </c>
    </row>
    <row r="9" spans="1:4" s="41" customFormat="1" x14ac:dyDescent="0.25">
      <c r="A9" s="112" t="s">
        <v>44</v>
      </c>
      <c r="B9" s="113"/>
      <c r="C9" s="66">
        <v>1</v>
      </c>
      <c r="D9" s="67">
        <v>8</v>
      </c>
    </row>
    <row r="10" spans="1:4" s="41" customFormat="1" ht="36.75" customHeight="1" x14ac:dyDescent="0.25">
      <c r="A10" s="70" t="s">
        <v>51</v>
      </c>
      <c r="B10" s="68"/>
      <c r="C10" s="69"/>
      <c r="D10" s="120">
        <f>C10*D$9</f>
        <v>0</v>
      </c>
    </row>
    <row r="11" spans="1:4" s="41" customFormat="1" ht="12" customHeight="1" x14ac:dyDescent="0.25">
      <c r="A11" s="85"/>
      <c r="B11" s="86"/>
      <c r="C11" s="87"/>
      <c r="D11" s="83"/>
    </row>
    <row r="12" spans="1:4" s="41" customFormat="1" ht="36.75" customHeight="1" x14ac:dyDescent="0.25">
      <c r="A12" s="70" t="s">
        <v>52</v>
      </c>
      <c r="B12" s="68"/>
      <c r="C12" s="69"/>
      <c r="D12" s="120">
        <f t="shared" ref="D12:D13" si="0">C12*D$9</f>
        <v>0</v>
      </c>
    </row>
    <row r="13" spans="1:4" s="41" customFormat="1" ht="36.75" customHeight="1" x14ac:dyDescent="0.25">
      <c r="A13" s="70" t="s">
        <v>53</v>
      </c>
      <c r="B13" s="68"/>
      <c r="C13" s="69"/>
      <c r="D13" s="120">
        <f t="shared" si="0"/>
        <v>0</v>
      </c>
    </row>
    <row r="14" spans="1:4" s="41" customFormat="1" x14ac:dyDescent="0.25"/>
    <row r="15" spans="1:4" s="41" customFormat="1" x14ac:dyDescent="0.25">
      <c r="A15" s="94" t="s">
        <v>45</v>
      </c>
      <c r="B15" s="95"/>
      <c r="C15" s="95"/>
      <c r="D15" s="96"/>
    </row>
    <row r="16" spans="1:4" s="41" customFormat="1" x14ac:dyDescent="0.25"/>
    <row r="17" spans="1:8" ht="11.25" customHeight="1" x14ac:dyDescent="0.25">
      <c r="A17" s="6"/>
      <c r="B17" s="38" t="s">
        <v>27</v>
      </c>
      <c r="C17" s="1"/>
      <c r="D17" s="1"/>
      <c r="E17" s="49"/>
      <c r="F17" s="48"/>
      <c r="G17" s="1"/>
      <c r="H17" s="2"/>
    </row>
    <row r="18" spans="1:8" ht="11.25" customHeight="1" x14ac:dyDescent="0.25">
      <c r="A18" s="8"/>
      <c r="B18" s="38" t="s">
        <v>28</v>
      </c>
      <c r="C18" s="1"/>
      <c r="D18" s="1"/>
      <c r="E18" s="48"/>
      <c r="F18" s="48"/>
      <c r="G18" s="1"/>
      <c r="H18" s="2"/>
    </row>
    <row r="19" spans="1:8" ht="11.25" customHeight="1" x14ac:dyDescent="0.25">
      <c r="A19" s="9"/>
      <c r="B19" s="59" t="s">
        <v>29</v>
      </c>
      <c r="C19" s="48"/>
      <c r="D19" s="48"/>
      <c r="E19" s="48"/>
      <c r="F19" s="48"/>
      <c r="G19" s="42"/>
    </row>
  </sheetData>
  <sheetProtection sheet="1" objects="1" scenarios="1" selectLockedCells="1"/>
  <mergeCells count="7">
    <mergeCell ref="A15:D15"/>
    <mergeCell ref="A1:D2"/>
    <mergeCell ref="B3:D3"/>
    <mergeCell ref="B4:D4"/>
    <mergeCell ref="A7:D7"/>
    <mergeCell ref="A9:B9"/>
    <mergeCell ref="A5:D6"/>
  </mergeCells>
  <pageMargins left="0.70866141732283472" right="0.70866141732283472" top="0.98425196850393704" bottom="0.78740157480314965" header="0.51181102362204722" footer="0.31496062992125984"/>
  <pageSetup paperSize="9" orientation="portrait" r:id="rId1"/>
  <headerFooter>
    <oddHeader>&amp;RPreisblatt Stunden-Tagessätze</oddHeader>
    <oddFooter>&amp;RSeite &amp;P von &amp;N</oddFooter>
  </headerFooter>
</worksheet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FB Klima</vt:lpstr>
      <vt:lpstr>Stunden-Tagessätze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Zacharias, Franziska</dc:creator>
  <cp:lastModifiedBy>Laufer, Andrea</cp:lastModifiedBy>
  <cp:lastPrinted>2026-04-16T14:47:14Z</cp:lastPrinted>
  <dcterms:created xsi:type="dcterms:W3CDTF">2025-09-09T05:59:50Z</dcterms:created>
  <dcterms:modified xsi:type="dcterms:W3CDTF">2026-04-17T14:50:34Z</dcterms:modified>
</cp:coreProperties>
</file>